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eb\Seitenentwürfe\Fertiggestellt\Erbpacht\"/>
    </mc:Choice>
  </mc:AlternateContent>
  <xr:revisionPtr revIDLastSave="0" documentId="13_ncr:1_{B51FE0B4-BE33-44D8-95AF-5FE60AFAB360}" xr6:coauthVersionLast="47" xr6:coauthVersionMax="47" xr10:uidLastSave="{00000000-0000-0000-0000-000000000000}"/>
  <bookViews>
    <workbookView xWindow="-120" yWindow="-120" windowWidth="38640" windowHeight="21240" xr2:uid="{58C74361-FABC-4EAA-8A31-38AD51C2473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8" i="1"/>
  <c r="C12" i="1" s="1"/>
  <c r="B8" i="1"/>
  <c r="B12" i="1" s="1"/>
  <c r="B14" i="1" s="1"/>
  <c r="B16" i="1" s="1"/>
  <c r="C14" i="1" l="1"/>
  <c r="C15" i="1" s="1"/>
  <c r="C16" i="1" l="1"/>
  <c r="C17" i="1" s="1"/>
</calcChain>
</file>

<file path=xl/sharedStrings.xml><?xml version="1.0" encoding="utf-8"?>
<sst xmlns="http://schemas.openxmlformats.org/spreadsheetml/2006/main" count="23" uniqueCount="22">
  <si>
    <t>Haus mit Grundstück</t>
  </si>
  <si>
    <t>Kreditbedarf</t>
  </si>
  <si>
    <t>Eigenkapital</t>
  </si>
  <si>
    <t>Kreditberechnung</t>
  </si>
  <si>
    <t>Gesamtbelastung pro Monat</t>
  </si>
  <si>
    <t>Gesamtkosten nach Kreditlaufzeit</t>
  </si>
  <si>
    <t>Kredit-Zinssatz</t>
  </si>
  <si>
    <t>Die Zahlenwerte in den weißen Tabellenzellen können Sie beliebig verändern. Daraufhin werden die Werte in den grauen Zellen automatisch neu berechnet</t>
  </si>
  <si>
    <t>Kostenvergleich: Hauskauf mit Grundstück oder mit Erbbaurecht</t>
  </si>
  <si>
    <t>Haus mit Erbbaurecht</t>
  </si>
  <si>
    <t>Kreditkosten pro Monat</t>
  </si>
  <si>
    <t>Kosten Erbbauzins pro Monat</t>
  </si>
  <si>
    <t>Kreditlaufzeit in Jahren bis zur Rückzahlung</t>
  </si>
  <si>
    <t>Kosten-Differenz nach Kreditlaufzeit (grün = Ersparnis, rot = Mehrkosten)</t>
  </si>
  <si>
    <t>Hauskosten mit Grundstück</t>
  </si>
  <si>
    <t>Hauskosten mit Erbbaurecht-Grundstück</t>
  </si>
  <si>
    <t>Differenz bei monatlicher Belastung (grün = Ersparnis, rot = Mehrkosten)</t>
  </si>
  <si>
    <t>Beim Erbbaurecht ist folgendes zu beachten:</t>
  </si>
  <si>
    <t>- Der Erbbauzins kann durch den Grundstückseigentümer erhöht werden.</t>
  </si>
  <si>
    <r>
      <rPr>
        <b/>
        <sz val="12"/>
        <color theme="1"/>
        <rFont val="Calibri"/>
        <family val="2"/>
        <scheme val="minor"/>
      </rPr>
      <t>Fazit:</t>
    </r>
    <r>
      <rPr>
        <sz val="12"/>
        <color theme="1"/>
        <rFont val="Calibri"/>
        <family val="2"/>
        <scheme val="minor"/>
      </rPr>
      <t xml:space="preserve"> Je höher der Kreditzins, desto vorteilhafter kann Erbbaurecht sein.</t>
    </r>
  </si>
  <si>
    <t>- Der Wert der Immobilie mit eigenem Grundstück ist höher als in Verbindung mit dem Erbbaurecht.</t>
  </si>
  <si>
    <t>- Das Erbbaurecht hat im Kostenvergleich i.d.R. (erst) bei höheren Kreditzinsen Vorteile.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</si>
</sst>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16">
    <xf numFmtId="0" fontId="0" fillId="0" borderId="0" xfId="0"/>
    <xf numFmtId="0" fontId="4" fillId="3" borderId="0" xfId="5"/>
    <xf numFmtId="0" fontId="0" fillId="0" borderId="1" xfId="0" applyBorder="1"/>
    <xf numFmtId="164" fontId="0" fillId="0" borderId="1" xfId="3" applyNumberFormat="1" applyFont="1" applyBorder="1"/>
    <xf numFmtId="44" fontId="0" fillId="0" borderId="1" xfId="2" applyFont="1" applyBorder="1"/>
    <xf numFmtId="44" fontId="4" fillId="2" borderId="1" xfId="4" applyNumberFormat="1" applyBorder="1"/>
    <xf numFmtId="165" fontId="0" fillId="0" borderId="1" xfId="1" applyNumberFormat="1" applyFont="1" applyBorder="1"/>
    <xf numFmtId="8" fontId="4" fillId="2" borderId="1" xfId="4" applyNumberFormat="1" applyBorder="1"/>
    <xf numFmtId="44" fontId="0" fillId="0" borderId="1" xfId="0" applyNumberFormat="1" applyBorder="1"/>
    <xf numFmtId="44" fontId="0" fillId="0" borderId="2" xfId="2" applyFont="1" applyBorder="1"/>
    <xf numFmtId="0" fontId="0" fillId="0" borderId="0" xfId="0" applyAlignment="1">
      <alignment vertical="center" wrapText="1"/>
    </xf>
    <xf numFmtId="0" fontId="2" fillId="3" borderId="0" xfId="5" applyFont="1"/>
    <xf numFmtId="0" fontId="5" fillId="0" borderId="0" xfId="0" applyFont="1"/>
    <xf numFmtId="8" fontId="0" fillId="0" borderId="0" xfId="0" applyNumberFormat="1"/>
    <xf numFmtId="0" fontId="3" fillId="0" borderId="0" xfId="0" applyFont="1"/>
    <xf numFmtId="0" fontId="0" fillId="0" borderId="0" xfId="0" quotePrefix="1"/>
  </cellXfs>
  <cellStyles count="6">
    <cellStyle name="Akzent3" xfId="4" builtinId="37"/>
    <cellStyle name="Akzent6" xfId="5" builtinId="49"/>
    <cellStyle name="Komma" xfId="1" builtinId="3"/>
    <cellStyle name="Prozent" xfId="3" builtinId="5"/>
    <cellStyle name="Standard" xfId="0" builtinId="0"/>
    <cellStyle name="Währung" xfId="2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560E8-A93A-44BF-BC5C-E6AB1EDEE008}">
  <dimension ref="A1:E25"/>
  <sheetViews>
    <sheetView showGridLines="0" tabSelected="1" zoomScale="120" zoomScaleNormal="120" workbookViewId="0">
      <selection activeCell="A24" sqref="A24"/>
    </sheetView>
  </sheetViews>
  <sheetFormatPr baseColWidth="10" defaultRowHeight="15.75" x14ac:dyDescent="0.25"/>
  <cols>
    <col min="1" max="1" width="65.375" customWidth="1"/>
    <col min="2" max="3" width="21.75" customWidth="1"/>
  </cols>
  <sheetData>
    <row r="1" spans="1:5" ht="21" x14ac:dyDescent="0.35">
      <c r="A1" s="12" t="s">
        <v>8</v>
      </c>
    </row>
    <row r="2" spans="1:5" ht="61.5" customHeight="1" x14ac:dyDescent="0.25">
      <c r="A2" s="10" t="s">
        <v>7</v>
      </c>
    </row>
    <row r="3" spans="1:5" x14ac:dyDescent="0.25">
      <c r="A3" s="1"/>
      <c r="B3" s="11" t="s">
        <v>0</v>
      </c>
      <c r="C3" s="11" t="s">
        <v>9</v>
      </c>
    </row>
    <row r="4" spans="1:5" x14ac:dyDescent="0.25">
      <c r="A4" s="11" t="s">
        <v>2</v>
      </c>
      <c r="B4" s="4">
        <v>100000</v>
      </c>
      <c r="C4" s="4">
        <v>100000</v>
      </c>
    </row>
    <row r="5" spans="1:5" x14ac:dyDescent="0.25">
      <c r="A5" s="11" t="s">
        <v>14</v>
      </c>
      <c r="B5" s="4">
        <v>500000</v>
      </c>
      <c r="C5" s="4">
        <v>0</v>
      </c>
    </row>
    <row r="6" spans="1:5" x14ac:dyDescent="0.25">
      <c r="A6" s="11" t="s">
        <v>15</v>
      </c>
      <c r="B6" s="4">
        <v>0</v>
      </c>
      <c r="C6" s="4">
        <v>350000</v>
      </c>
    </row>
    <row r="7" spans="1:5" x14ac:dyDescent="0.25">
      <c r="A7" s="11" t="s">
        <v>11</v>
      </c>
      <c r="B7" s="4">
        <v>0</v>
      </c>
      <c r="C7" s="4">
        <v>320</v>
      </c>
    </row>
    <row r="8" spans="1:5" x14ac:dyDescent="0.25">
      <c r="A8" s="11" t="s">
        <v>1</v>
      </c>
      <c r="B8" s="5">
        <f>B5-B4</f>
        <v>400000</v>
      </c>
      <c r="C8" s="5">
        <f>C6-C4</f>
        <v>250000</v>
      </c>
    </row>
    <row r="9" spans="1:5" x14ac:dyDescent="0.25">
      <c r="A9" s="11" t="s">
        <v>3</v>
      </c>
      <c r="B9" s="9"/>
      <c r="C9" s="9"/>
    </row>
    <row r="10" spans="1:5" x14ac:dyDescent="0.25">
      <c r="A10" s="11" t="s">
        <v>6</v>
      </c>
      <c r="B10" s="3">
        <v>0.03</v>
      </c>
      <c r="C10" s="3">
        <v>2.8000000000000001E-2</v>
      </c>
    </row>
    <row r="11" spans="1:5" x14ac:dyDescent="0.25">
      <c r="A11" s="11" t="s">
        <v>12</v>
      </c>
      <c r="B11" s="6">
        <v>30</v>
      </c>
      <c r="C11" s="6">
        <v>30</v>
      </c>
    </row>
    <row r="12" spans="1:5" x14ac:dyDescent="0.25">
      <c r="A12" s="11" t="s">
        <v>10</v>
      </c>
      <c r="B12" s="7">
        <f>-PMT((B10)/12,B11*12,B8)</f>
        <v>1686.4161349178019</v>
      </c>
      <c r="C12" s="7">
        <f>-PMT((C10)/12,C11*12,C8)</f>
        <v>1027.2361079436369</v>
      </c>
      <c r="E12" s="13"/>
    </row>
    <row r="13" spans="1:5" x14ac:dyDescent="0.25">
      <c r="A13" s="11" t="s">
        <v>11</v>
      </c>
      <c r="B13" s="5">
        <v>0</v>
      </c>
      <c r="C13" s="5">
        <f>C7</f>
        <v>320</v>
      </c>
    </row>
    <row r="14" spans="1:5" x14ac:dyDescent="0.25">
      <c r="A14" s="11" t="s">
        <v>4</v>
      </c>
      <c r="B14" s="5">
        <f>+B12+B13</f>
        <v>1686.4161349178019</v>
      </c>
      <c r="C14" s="5">
        <f t="shared" ref="C14" si="0">+C12+C13</f>
        <v>1347.2361079436369</v>
      </c>
    </row>
    <row r="15" spans="1:5" x14ac:dyDescent="0.25">
      <c r="A15" s="11" t="s">
        <v>16</v>
      </c>
      <c r="B15" s="5"/>
      <c r="C15" s="8">
        <f>+C14-B14</f>
        <v>-339.180026974165</v>
      </c>
    </row>
    <row r="16" spans="1:5" x14ac:dyDescent="0.25">
      <c r="A16" s="11" t="s">
        <v>5</v>
      </c>
      <c r="B16" s="5">
        <f>+B14*B11*12</f>
        <v>607109.80857040861</v>
      </c>
      <c r="C16" s="5">
        <f>+C14*C11*12</f>
        <v>485004.99885970925</v>
      </c>
    </row>
    <row r="17" spans="1:3" x14ac:dyDescent="0.25">
      <c r="A17" s="11" t="s">
        <v>13</v>
      </c>
      <c r="B17" s="2"/>
      <c r="C17" s="8">
        <f>+C16-B16</f>
        <v>-122104.80971069937</v>
      </c>
    </row>
    <row r="20" spans="1:3" x14ac:dyDescent="0.25">
      <c r="A20" t="s">
        <v>19</v>
      </c>
    </row>
    <row r="22" spans="1:3" x14ac:dyDescent="0.25">
      <c r="A22" s="14" t="s">
        <v>17</v>
      </c>
    </row>
    <row r="23" spans="1:3" x14ac:dyDescent="0.25">
      <c r="A23" s="15" t="s">
        <v>21</v>
      </c>
    </row>
    <row r="24" spans="1:3" x14ac:dyDescent="0.25">
      <c r="A24" s="15" t="s">
        <v>18</v>
      </c>
    </row>
    <row r="25" spans="1:3" x14ac:dyDescent="0.25">
      <c r="A25" s="15" t="s">
        <v>20</v>
      </c>
    </row>
  </sheetData>
  <conditionalFormatting sqref="C15">
    <cfRule type="cellIs" dxfId="3" priority="1" operator="greaterThan">
      <formula>0</formula>
    </cfRule>
    <cfRule type="cellIs" dxfId="2" priority="2" operator="lessThan">
      <formula>0</formula>
    </cfRule>
  </conditionalFormatting>
  <conditionalFormatting sqref="C17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Kröner Andreas</dc:creator>
  <cp:lastModifiedBy>Kröner Andreas</cp:lastModifiedBy>
  <dcterms:created xsi:type="dcterms:W3CDTF">2023-04-25T16:35:16Z</dcterms:created>
  <dcterms:modified xsi:type="dcterms:W3CDTF">2023-04-26T08:30:55Z</dcterms:modified>
</cp:coreProperties>
</file>